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Окуу планы " sheetId="1" r:id="rId1"/>
    <sheet name="саат болуштуруу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1" i="2" l="1"/>
  <c r="G31" i="2"/>
  <c r="F31" i="2"/>
  <c r="E31" i="2"/>
  <c r="L29" i="2" l="1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5" i="2"/>
  <c r="L26" i="2"/>
  <c r="L27" i="2"/>
  <c r="L28" i="2"/>
  <c r="L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5" i="2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8" i="1"/>
  <c r="H31" i="1"/>
  <c r="H32" i="1" s="1"/>
  <c r="I31" i="1"/>
  <c r="I32" i="1" s="1"/>
  <c r="J31" i="1"/>
  <c r="J32" i="1" s="1"/>
  <c r="K31" i="1"/>
  <c r="K32" i="1" s="1"/>
  <c r="L31" i="1"/>
  <c r="L32" i="1" s="1"/>
  <c r="M31" i="1"/>
  <c r="M32" i="1" s="1"/>
  <c r="N31" i="1"/>
  <c r="N32" i="1" s="1"/>
  <c r="G31" i="1"/>
  <c r="G32" i="1" s="1"/>
  <c r="F31" i="1"/>
  <c r="F32" i="1" s="1"/>
  <c r="E31" i="1"/>
  <c r="E32" i="1" s="1"/>
  <c r="D31" i="1"/>
  <c r="D32" i="1" s="1"/>
</calcChain>
</file>

<file path=xl/sharedStrings.xml><?xml version="1.0" encoding="utf-8"?>
<sst xmlns="http://schemas.openxmlformats.org/spreadsheetml/2006/main" count="146" uniqueCount="114">
  <si>
    <t>Бекитемин:</t>
  </si>
  <si>
    <t>Б.Келдибаев атындагы орто мектеби</t>
  </si>
  <si>
    <t xml:space="preserve">Мектеп директору:__________ Джумагулова  </t>
  </si>
  <si>
    <t>Макулдашылды:</t>
  </si>
  <si>
    <t xml:space="preserve">Озгон райондук билим беруу болумунун </t>
  </si>
  <si>
    <t xml:space="preserve">башчысы: _____________ А.Балтабаев </t>
  </si>
  <si>
    <t xml:space="preserve">Б.Келдибаев </t>
  </si>
  <si>
    <t>атындагы орто мектебинин 2022-2023-окуу жылы учун окуу планы</t>
  </si>
  <si>
    <t>0-кл</t>
  </si>
  <si>
    <t>1-кл</t>
  </si>
  <si>
    <t>2-кл</t>
  </si>
  <si>
    <t>3-кл</t>
  </si>
  <si>
    <t>4-кл</t>
  </si>
  <si>
    <t>5-кл</t>
  </si>
  <si>
    <t>6-кл</t>
  </si>
  <si>
    <t>7-кл</t>
  </si>
  <si>
    <t>8-кл</t>
  </si>
  <si>
    <t>9-кл</t>
  </si>
  <si>
    <t>10-кл</t>
  </si>
  <si>
    <t>11-кл</t>
  </si>
  <si>
    <t>б.сааттар</t>
  </si>
  <si>
    <t>Сабактын аталышы</t>
  </si>
  <si>
    <t xml:space="preserve">Кыргыз тили окуу </t>
  </si>
  <si>
    <t xml:space="preserve">Кыргыз тили </t>
  </si>
  <si>
    <t>Орус тили</t>
  </si>
  <si>
    <t>Чет тили</t>
  </si>
  <si>
    <t xml:space="preserve">Кыргыз адабияты </t>
  </si>
  <si>
    <t xml:space="preserve">Орус адабияты </t>
  </si>
  <si>
    <t xml:space="preserve">Тарых </t>
  </si>
  <si>
    <t>Адам жана коом</t>
  </si>
  <si>
    <t>Дин-н онугуу тарых</t>
  </si>
  <si>
    <t xml:space="preserve">Математика </t>
  </si>
  <si>
    <t>Алгебра</t>
  </si>
  <si>
    <t xml:space="preserve">Геометрия </t>
  </si>
  <si>
    <t>Мен ж.дуйно таб.т</t>
  </si>
  <si>
    <t>Биология</t>
  </si>
  <si>
    <t>География</t>
  </si>
  <si>
    <t>Физика.Астроном</t>
  </si>
  <si>
    <t xml:space="preserve">Химия </t>
  </si>
  <si>
    <t>Информатика</t>
  </si>
  <si>
    <t xml:space="preserve">Технология </t>
  </si>
  <si>
    <t>Корком онор</t>
  </si>
  <si>
    <t>Музыка</t>
  </si>
  <si>
    <t xml:space="preserve">Дене тарбия </t>
  </si>
  <si>
    <t xml:space="preserve">Баардыгы </t>
  </si>
  <si>
    <t>Жыйынтык</t>
  </si>
  <si>
    <t xml:space="preserve">Аскер ч. Даярдоо </t>
  </si>
  <si>
    <t xml:space="preserve">жана илим министрлигинин 2022-жылдын 5-августу, № 1529/1 буйругу менен билим беруу уюмдун </t>
  </si>
  <si>
    <t>базистик планынын негизинде аткарылды.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</si>
  <si>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Б.Келдибаев атындагы № 25 орто мектебинин 2022-2023-окуу жылы учун Кыргыз Республикасынын Билим беруу </t>
    </r>
  </si>
  <si>
    <t>Б.Келдибаев атындагы орто мектебинин  мугалимдеринин 2022-2023-окуу жылына карата сааттардын  болуштурулушу</t>
  </si>
  <si>
    <t xml:space="preserve">Мугалимдин аты жону </t>
  </si>
  <si>
    <t>№</t>
  </si>
  <si>
    <t xml:space="preserve">1-4-кл </t>
  </si>
  <si>
    <t>5-9-кл</t>
  </si>
  <si>
    <t xml:space="preserve">10-11-кл </t>
  </si>
  <si>
    <t xml:space="preserve">Жалп.сааты </t>
  </si>
  <si>
    <t xml:space="preserve">Предмети </t>
  </si>
  <si>
    <t>Джумагулова  Т</t>
  </si>
  <si>
    <t xml:space="preserve">химия </t>
  </si>
  <si>
    <t>Суранбаева Г</t>
  </si>
  <si>
    <t xml:space="preserve">биология </t>
  </si>
  <si>
    <t>Гуронова А</t>
  </si>
  <si>
    <t>б.класс</t>
  </si>
  <si>
    <t>Турганбаева В</t>
  </si>
  <si>
    <t>ч.тил</t>
  </si>
  <si>
    <t>Маматалиева Г</t>
  </si>
  <si>
    <t>чет тил</t>
  </si>
  <si>
    <t xml:space="preserve">музыка </t>
  </si>
  <si>
    <t>Келдибаев Б</t>
  </si>
  <si>
    <t>Кайыева З</t>
  </si>
  <si>
    <t xml:space="preserve">о.тил </t>
  </si>
  <si>
    <t>Кулушов К</t>
  </si>
  <si>
    <t xml:space="preserve">географ </t>
  </si>
  <si>
    <t>Бакаева А</t>
  </si>
  <si>
    <t>к.тил</t>
  </si>
  <si>
    <t>Тургунбаева К</t>
  </si>
  <si>
    <t>Базарбаева Б</t>
  </si>
  <si>
    <t>Жолоева Н</t>
  </si>
  <si>
    <t>Эргешова Г</t>
  </si>
  <si>
    <t>Кенжеева С</t>
  </si>
  <si>
    <t>Мурзалиева М</t>
  </si>
  <si>
    <t>Уметбаева О</t>
  </si>
  <si>
    <t>Оморова Т</t>
  </si>
  <si>
    <t>о.тил б.кл</t>
  </si>
  <si>
    <t>Омуралиев Т</t>
  </si>
  <si>
    <t>д.тарбия</t>
  </si>
  <si>
    <t>Исакова Г</t>
  </si>
  <si>
    <t>мат/инф</t>
  </si>
  <si>
    <t>Зулпукаров  р</t>
  </si>
  <si>
    <t>Толонбай уу Б</t>
  </si>
  <si>
    <t>физ/мат</t>
  </si>
  <si>
    <t>Жуманалиева Н</t>
  </si>
  <si>
    <t xml:space="preserve">тар,ад.коом </t>
  </si>
  <si>
    <t xml:space="preserve">Тенизов Усон </t>
  </si>
  <si>
    <t>д.тарб,АЧД</t>
  </si>
  <si>
    <t>Айтбаева Ч</t>
  </si>
  <si>
    <t>Эсеналы к А</t>
  </si>
  <si>
    <t xml:space="preserve">д.класс </t>
  </si>
  <si>
    <t xml:space="preserve">Жалпы </t>
  </si>
  <si>
    <t xml:space="preserve">Дептер текшеруу </t>
  </si>
  <si>
    <t>10-11-кл</t>
  </si>
  <si>
    <t>жалпы</t>
  </si>
  <si>
    <t xml:space="preserve">кл.ж </t>
  </si>
  <si>
    <t>*</t>
  </si>
  <si>
    <t>Маматалиева Ч</t>
  </si>
  <si>
    <t xml:space="preserve">Асан к Алима </t>
  </si>
  <si>
    <t xml:space="preserve">Карыбек к Бактыгул </t>
  </si>
  <si>
    <t>Абдужалилова Н</t>
  </si>
  <si>
    <t xml:space="preserve">тарых </t>
  </si>
  <si>
    <t>о.тил</t>
  </si>
  <si>
    <t>акы толонбоочу эмгек оргуу</t>
  </si>
  <si>
    <t xml:space="preserve">Вакант </t>
  </si>
  <si>
    <t>Мектеп директору:                                       Джумагулова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</si>
</sst>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0" xfId="0" applyBorder="1"/>
    <xf numFmtId="0" fontId="1" fillId="0" borderId="0" xfId="0" applyFont="1"/>
    <xf numFmtId="0" fontId="1" fillId="0" borderId="11" xfId="0" applyFont="1" applyFill="1" applyBorder="1"/>
    <xf numFmtId="0" fontId="2" fillId="0" borderId="0" xfId="0" applyFont="1"/>
    <xf numFmtId="0" fontId="2" fillId="0" borderId="1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9" xfId="0" applyFont="1" applyBorder="1"/>
    <xf numFmtId="0" fontId="2" fillId="0" borderId="0" xfId="0" applyFont="1" applyFill="1" applyBorder="1"/>
    <xf numFmtId="0" fontId="2" fillId="0" borderId="8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0" borderId="11" xfId="0" applyFont="1" applyFill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16" fontId="0" fillId="0" borderId="1" xfId="0" applyNumberFormat="1" applyBorder="1" applyAlignment="1">
      <alignment vertical="top"/>
    </xf>
    <xf numFmtId="0" fontId="0" fillId="0" borderId="3" xfId="0" applyBorder="1" applyAlignment="1">
      <alignment vertical="top"/>
    </xf>
    <xf numFmtId="16" fontId="0" fillId="0" borderId="4" xfId="0" applyNumberFormat="1" applyBorder="1" applyAlignment="1">
      <alignment vertical="top"/>
    </xf>
    <xf numFmtId="0" fontId="3" fillId="0" borderId="0" xfId="0" applyFont="1"/>
    <xf numFmtId="0" fontId="0" fillId="0" borderId="12" xfId="0" applyBorder="1"/>
    <xf numFmtId="16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4" workbookViewId="0">
      <selection activeCell="A34" sqref="A34"/>
    </sheetView>
  </sheetViews>
  <sheetFormatPr defaultRowHeight="15" x14ac:dyDescent="0.25"/>
  <cols>
    <col min="1" max="1" width="9.140625" customWidth="1"/>
    <col min="3" max="14" width="5.7109375" customWidth="1"/>
    <col min="15" max="15" width="10.28515625" customWidth="1"/>
  </cols>
  <sheetData>
    <row r="1" spans="1:16" ht="24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 t="s">
        <v>3</v>
      </c>
      <c r="K1" s="11"/>
      <c r="L1" s="11"/>
      <c r="M1" s="11"/>
      <c r="N1" s="11"/>
      <c r="O1" s="11"/>
      <c r="P1" s="11"/>
    </row>
    <row r="2" spans="1:16" ht="24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 t="s">
        <v>4</v>
      </c>
      <c r="K2" s="11"/>
      <c r="L2" s="11"/>
      <c r="M2" s="11"/>
      <c r="N2" s="11"/>
      <c r="O2" s="11"/>
      <c r="P2" s="11"/>
    </row>
    <row r="3" spans="1:16" ht="24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 t="s">
        <v>5</v>
      </c>
      <c r="K3" s="11"/>
      <c r="L3" s="11"/>
      <c r="M3" s="11"/>
      <c r="N3" s="11"/>
      <c r="O3" s="11"/>
      <c r="P3" s="11"/>
    </row>
    <row r="4" spans="1:16" ht="24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4" customHeight="1" x14ac:dyDescent="0.25">
      <c r="A5" s="11" t="s">
        <v>6</v>
      </c>
      <c r="B5" s="11"/>
      <c r="C5" s="11" t="s">
        <v>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24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1"/>
    </row>
    <row r="7" spans="1:16" ht="24" customHeight="1" x14ac:dyDescent="0.25">
      <c r="A7" s="13" t="s">
        <v>21</v>
      </c>
      <c r="B7" s="14"/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4" t="s">
        <v>16</v>
      </c>
      <c r="L7" s="15" t="s">
        <v>17</v>
      </c>
      <c r="M7" s="15" t="s">
        <v>18</v>
      </c>
      <c r="N7" s="15" t="s">
        <v>19</v>
      </c>
      <c r="O7" s="16" t="s">
        <v>20</v>
      </c>
      <c r="P7" s="11"/>
    </row>
    <row r="8" spans="1:16" ht="24" customHeight="1" x14ac:dyDescent="0.25">
      <c r="A8" s="17" t="s">
        <v>22</v>
      </c>
      <c r="B8" s="18"/>
      <c r="C8" s="19"/>
      <c r="D8" s="19">
        <v>12</v>
      </c>
      <c r="E8" s="19">
        <v>7</v>
      </c>
      <c r="F8" s="19">
        <v>14</v>
      </c>
      <c r="G8" s="19">
        <v>14</v>
      </c>
      <c r="H8" s="19"/>
      <c r="I8" s="19"/>
      <c r="J8" s="16"/>
      <c r="K8" s="20"/>
      <c r="L8" s="19"/>
      <c r="M8" s="19"/>
      <c r="N8" s="21"/>
      <c r="O8" s="15">
        <f>D8+E8+F8+G8+H8+I8+J8+K8+L8+M8+N8</f>
        <v>47</v>
      </c>
      <c r="P8" s="11"/>
    </row>
    <row r="9" spans="1:16" ht="24" customHeight="1" x14ac:dyDescent="0.25">
      <c r="A9" s="13" t="s">
        <v>23</v>
      </c>
      <c r="B9" s="14"/>
      <c r="C9" s="15"/>
      <c r="D9" s="15"/>
      <c r="E9" s="15"/>
      <c r="F9" s="15"/>
      <c r="G9" s="15"/>
      <c r="H9" s="15">
        <v>4</v>
      </c>
      <c r="I9" s="15">
        <v>4</v>
      </c>
      <c r="J9" s="15">
        <v>6</v>
      </c>
      <c r="K9" s="15">
        <v>3</v>
      </c>
      <c r="L9" s="15">
        <v>2</v>
      </c>
      <c r="M9" s="15">
        <v>3</v>
      </c>
      <c r="N9" s="13">
        <v>3</v>
      </c>
      <c r="O9" s="15">
        <f t="shared" ref="O9:O30" si="0">D9+E9+F9+G9+H9+I9+J9+K9+L9+M9+N9</f>
        <v>25</v>
      </c>
      <c r="P9" s="11"/>
    </row>
    <row r="10" spans="1:16" ht="24" customHeight="1" x14ac:dyDescent="0.25">
      <c r="A10" s="13" t="s">
        <v>24</v>
      </c>
      <c r="B10" s="14"/>
      <c r="C10" s="15"/>
      <c r="D10" s="15">
        <v>6</v>
      </c>
      <c r="E10" s="15">
        <v>3</v>
      </c>
      <c r="F10" s="15">
        <v>6</v>
      </c>
      <c r="G10" s="15">
        <v>6</v>
      </c>
      <c r="H10" s="15">
        <v>2</v>
      </c>
      <c r="I10" s="22">
        <v>4</v>
      </c>
      <c r="J10" s="15">
        <v>4</v>
      </c>
      <c r="K10" s="15">
        <v>1</v>
      </c>
      <c r="L10" s="22">
        <v>2</v>
      </c>
      <c r="M10" s="15">
        <v>2</v>
      </c>
      <c r="N10" s="13">
        <v>2</v>
      </c>
      <c r="O10" s="15">
        <f t="shared" si="0"/>
        <v>38</v>
      </c>
      <c r="P10" s="11"/>
    </row>
    <row r="11" spans="1:16" ht="24" customHeight="1" x14ac:dyDescent="0.25">
      <c r="A11" s="13" t="s">
        <v>25</v>
      </c>
      <c r="B11" s="14"/>
      <c r="C11" s="15"/>
      <c r="D11" s="15"/>
      <c r="E11" s="15"/>
      <c r="F11" s="15">
        <v>4</v>
      </c>
      <c r="G11" s="15">
        <v>4</v>
      </c>
      <c r="H11" s="15">
        <v>4</v>
      </c>
      <c r="I11" s="22">
        <v>6</v>
      </c>
      <c r="J11" s="15">
        <v>6</v>
      </c>
      <c r="K11" s="15">
        <v>2</v>
      </c>
      <c r="L11" s="22">
        <v>4</v>
      </c>
      <c r="M11" s="15">
        <v>2</v>
      </c>
      <c r="N11" s="13">
        <v>2</v>
      </c>
      <c r="O11" s="15">
        <f t="shared" si="0"/>
        <v>34</v>
      </c>
      <c r="P11" s="11"/>
    </row>
    <row r="12" spans="1:16" ht="24" customHeight="1" x14ac:dyDescent="0.25">
      <c r="A12" s="17" t="s">
        <v>26</v>
      </c>
      <c r="B12" s="18"/>
      <c r="C12" s="19"/>
      <c r="D12" s="19"/>
      <c r="E12" s="19"/>
      <c r="F12" s="19"/>
      <c r="G12" s="19"/>
      <c r="H12" s="19">
        <v>2</v>
      </c>
      <c r="I12" s="19">
        <v>2</v>
      </c>
      <c r="J12" s="19">
        <v>6</v>
      </c>
      <c r="K12" s="19">
        <v>2</v>
      </c>
      <c r="L12" s="19">
        <v>3</v>
      </c>
      <c r="M12" s="19">
        <v>3</v>
      </c>
      <c r="N12" s="21">
        <v>3</v>
      </c>
      <c r="O12" s="15">
        <f t="shared" si="0"/>
        <v>21</v>
      </c>
      <c r="P12" s="11"/>
    </row>
    <row r="13" spans="1:16" ht="24" customHeight="1" x14ac:dyDescent="0.25">
      <c r="A13" s="13" t="s">
        <v>27</v>
      </c>
      <c r="B13" s="14"/>
      <c r="C13" s="15"/>
      <c r="D13" s="15"/>
      <c r="E13" s="15"/>
      <c r="F13" s="15"/>
      <c r="G13" s="15"/>
      <c r="H13" s="15">
        <v>1</v>
      </c>
      <c r="I13" s="15">
        <v>1</v>
      </c>
      <c r="J13" s="15">
        <v>4</v>
      </c>
      <c r="K13" s="15">
        <v>2</v>
      </c>
      <c r="L13" s="15">
        <v>2</v>
      </c>
      <c r="M13" s="15">
        <v>2</v>
      </c>
      <c r="N13" s="13">
        <v>2</v>
      </c>
      <c r="O13" s="15">
        <f t="shared" si="0"/>
        <v>14</v>
      </c>
      <c r="P13" s="11"/>
    </row>
    <row r="14" spans="1:16" ht="24" customHeight="1" x14ac:dyDescent="0.25">
      <c r="A14" s="13" t="s">
        <v>28</v>
      </c>
      <c r="B14" s="14"/>
      <c r="C14" s="15"/>
      <c r="D14" s="15"/>
      <c r="E14" s="15"/>
      <c r="F14" s="15"/>
      <c r="G14" s="15"/>
      <c r="H14" s="15">
        <v>2</v>
      </c>
      <c r="I14" s="15">
        <v>2</v>
      </c>
      <c r="J14" s="15">
        <v>4</v>
      </c>
      <c r="K14" s="23">
        <v>2</v>
      </c>
      <c r="L14" s="15">
        <v>2</v>
      </c>
      <c r="M14" s="15">
        <v>2</v>
      </c>
      <c r="N14" s="13">
        <v>2</v>
      </c>
      <c r="O14" s="15">
        <f t="shared" si="0"/>
        <v>16</v>
      </c>
      <c r="P14" s="11"/>
    </row>
    <row r="15" spans="1:16" ht="24" customHeight="1" x14ac:dyDescent="0.25">
      <c r="A15" s="13" t="s">
        <v>29</v>
      </c>
      <c r="B15" s="14"/>
      <c r="C15" s="15"/>
      <c r="D15" s="15"/>
      <c r="E15" s="15"/>
      <c r="F15" s="15"/>
      <c r="G15" s="15"/>
      <c r="H15" s="15">
        <v>1</v>
      </c>
      <c r="I15" s="15">
        <v>1</v>
      </c>
      <c r="J15" s="15"/>
      <c r="K15" s="15"/>
      <c r="L15" s="15">
        <v>1</v>
      </c>
      <c r="M15" s="15">
        <v>1</v>
      </c>
      <c r="N15" s="13">
        <v>1</v>
      </c>
      <c r="O15" s="15">
        <f t="shared" si="0"/>
        <v>5</v>
      </c>
      <c r="P15" s="11"/>
    </row>
    <row r="16" spans="1:16" ht="24" customHeight="1" x14ac:dyDescent="0.25">
      <c r="A16" s="13" t="s">
        <v>30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>
        <v>1</v>
      </c>
      <c r="M16" s="15"/>
      <c r="N16" s="13"/>
      <c r="O16" s="15">
        <f t="shared" si="0"/>
        <v>1</v>
      </c>
      <c r="P16" s="11"/>
    </row>
    <row r="17" spans="1:19" ht="24" customHeight="1" x14ac:dyDescent="0.25">
      <c r="A17" s="13" t="s">
        <v>31</v>
      </c>
      <c r="B17" s="14"/>
      <c r="C17" s="15"/>
      <c r="D17" s="15">
        <v>8</v>
      </c>
      <c r="E17" s="15">
        <v>5</v>
      </c>
      <c r="F17" s="15">
        <v>10</v>
      </c>
      <c r="G17" s="15">
        <v>10</v>
      </c>
      <c r="H17" s="15">
        <v>4</v>
      </c>
      <c r="I17" s="15">
        <v>4</v>
      </c>
      <c r="J17" s="15"/>
      <c r="K17" s="15"/>
      <c r="L17" s="15"/>
      <c r="M17" s="15"/>
      <c r="N17" s="13"/>
      <c r="O17" s="15">
        <f t="shared" si="0"/>
        <v>41</v>
      </c>
      <c r="P17" s="11"/>
    </row>
    <row r="18" spans="1:19" ht="24" customHeight="1" x14ac:dyDescent="0.25">
      <c r="A18" s="24" t="s">
        <v>32</v>
      </c>
      <c r="B18" s="18"/>
      <c r="C18" s="19"/>
      <c r="D18" s="19"/>
      <c r="E18" s="19"/>
      <c r="F18" s="19"/>
      <c r="G18" s="19"/>
      <c r="H18" s="19"/>
      <c r="I18" s="19"/>
      <c r="J18" s="19">
        <v>6</v>
      </c>
      <c r="K18" s="19">
        <v>2</v>
      </c>
      <c r="L18" s="19">
        <v>3</v>
      </c>
      <c r="M18" s="19">
        <v>2</v>
      </c>
      <c r="N18" s="21">
        <v>3</v>
      </c>
      <c r="O18" s="15">
        <f t="shared" si="0"/>
        <v>16</v>
      </c>
      <c r="P18" s="11"/>
    </row>
    <row r="19" spans="1:19" ht="24" customHeight="1" x14ac:dyDescent="0.25">
      <c r="A19" s="13" t="s">
        <v>33</v>
      </c>
      <c r="B19" s="14"/>
      <c r="C19" s="15"/>
      <c r="D19" s="15"/>
      <c r="E19" s="15"/>
      <c r="F19" s="15"/>
      <c r="G19" s="15"/>
      <c r="H19" s="15"/>
      <c r="I19" s="15"/>
      <c r="J19" s="15">
        <v>2</v>
      </c>
      <c r="K19" s="15">
        <v>2</v>
      </c>
      <c r="L19" s="15">
        <v>1</v>
      </c>
      <c r="M19" s="15">
        <v>2</v>
      </c>
      <c r="N19" s="13">
        <v>1</v>
      </c>
      <c r="O19" s="15">
        <f t="shared" si="0"/>
        <v>8</v>
      </c>
      <c r="P19" s="11"/>
    </row>
    <row r="20" spans="1:19" ht="24" customHeight="1" x14ac:dyDescent="0.25">
      <c r="A20" s="13" t="s">
        <v>34</v>
      </c>
      <c r="B20" s="14"/>
      <c r="C20" s="15"/>
      <c r="D20" s="15">
        <v>4</v>
      </c>
      <c r="E20" s="15">
        <v>2</v>
      </c>
      <c r="F20" s="15">
        <v>4</v>
      </c>
      <c r="G20" s="15">
        <v>4</v>
      </c>
      <c r="H20" s="15">
        <v>2</v>
      </c>
      <c r="I20" s="15"/>
      <c r="J20" s="15"/>
      <c r="K20" s="15"/>
      <c r="L20" s="15"/>
      <c r="M20" s="15"/>
      <c r="N20" s="13"/>
      <c r="O20" s="15">
        <f t="shared" si="0"/>
        <v>16</v>
      </c>
      <c r="P20" s="11"/>
      <c r="S20" s="8"/>
    </row>
    <row r="21" spans="1:19" ht="24" customHeight="1" x14ac:dyDescent="0.25">
      <c r="A21" s="13" t="s">
        <v>35</v>
      </c>
      <c r="B21" s="14"/>
      <c r="C21" s="15"/>
      <c r="D21" s="15"/>
      <c r="E21" s="15"/>
      <c r="F21" s="15"/>
      <c r="G21" s="15"/>
      <c r="H21" s="15"/>
      <c r="I21" s="15">
        <v>2</v>
      </c>
      <c r="J21" s="15">
        <v>4</v>
      </c>
      <c r="K21" s="15">
        <v>2</v>
      </c>
      <c r="L21" s="15">
        <v>2</v>
      </c>
      <c r="M21" s="15">
        <v>1</v>
      </c>
      <c r="N21" s="13">
        <v>1</v>
      </c>
      <c r="O21" s="15">
        <f t="shared" si="0"/>
        <v>12</v>
      </c>
      <c r="P21" s="11"/>
    </row>
    <row r="22" spans="1:19" ht="24" customHeight="1" x14ac:dyDescent="0.25">
      <c r="A22" s="13" t="s">
        <v>36</v>
      </c>
      <c r="B22" s="14"/>
      <c r="C22" s="15"/>
      <c r="D22" s="15"/>
      <c r="E22" s="15"/>
      <c r="F22" s="15"/>
      <c r="G22" s="15"/>
      <c r="H22" s="15"/>
      <c r="I22" s="15">
        <v>2</v>
      </c>
      <c r="J22" s="15">
        <v>4</v>
      </c>
      <c r="K22" s="15">
        <v>2</v>
      </c>
      <c r="L22" s="15">
        <v>2</v>
      </c>
      <c r="M22" s="15">
        <v>1</v>
      </c>
      <c r="N22" s="13">
        <v>1</v>
      </c>
      <c r="O22" s="15">
        <f t="shared" si="0"/>
        <v>12</v>
      </c>
      <c r="P22" s="11"/>
    </row>
    <row r="23" spans="1:19" ht="24" customHeight="1" x14ac:dyDescent="0.25">
      <c r="A23" s="13" t="s">
        <v>37</v>
      </c>
      <c r="B23" s="14"/>
      <c r="C23" s="15"/>
      <c r="D23" s="15"/>
      <c r="E23" s="15"/>
      <c r="F23" s="15"/>
      <c r="G23" s="15"/>
      <c r="H23" s="15"/>
      <c r="I23" s="15"/>
      <c r="J23" s="15">
        <v>4</v>
      </c>
      <c r="K23" s="15">
        <v>2</v>
      </c>
      <c r="L23" s="15">
        <v>2</v>
      </c>
      <c r="M23" s="15">
        <v>3</v>
      </c>
      <c r="N23" s="13">
        <v>3</v>
      </c>
      <c r="O23" s="15">
        <f t="shared" si="0"/>
        <v>14</v>
      </c>
      <c r="P23" s="11"/>
    </row>
    <row r="24" spans="1:19" ht="24" customHeight="1" x14ac:dyDescent="0.25">
      <c r="A24" s="13" t="s">
        <v>38</v>
      </c>
      <c r="B24" s="14"/>
      <c r="C24" s="15"/>
      <c r="D24" s="15"/>
      <c r="E24" s="15"/>
      <c r="F24" s="15"/>
      <c r="G24" s="15"/>
      <c r="H24" s="15"/>
      <c r="I24" s="15"/>
      <c r="J24" s="15"/>
      <c r="K24" s="15">
        <v>3</v>
      </c>
      <c r="L24" s="15">
        <v>2</v>
      </c>
      <c r="M24" s="15">
        <v>2</v>
      </c>
      <c r="N24" s="13">
        <v>2</v>
      </c>
      <c r="O24" s="15">
        <f t="shared" si="0"/>
        <v>9</v>
      </c>
      <c r="P24" s="11"/>
    </row>
    <row r="25" spans="1:19" ht="24" customHeight="1" x14ac:dyDescent="0.25">
      <c r="A25" s="13" t="s">
        <v>39</v>
      </c>
      <c r="B25" s="14"/>
      <c r="C25" s="15"/>
      <c r="D25" s="15"/>
      <c r="E25" s="15"/>
      <c r="F25" s="15"/>
      <c r="G25" s="15"/>
      <c r="H25" s="15">
        <v>1</v>
      </c>
      <c r="I25" s="22">
        <v>2</v>
      </c>
      <c r="J25" s="15">
        <v>2</v>
      </c>
      <c r="K25" s="22">
        <v>4</v>
      </c>
      <c r="L25" s="22">
        <v>2</v>
      </c>
      <c r="M25" s="15"/>
      <c r="N25" s="13"/>
      <c r="O25" s="15">
        <f t="shared" si="0"/>
        <v>11</v>
      </c>
      <c r="P25" s="11"/>
    </row>
    <row r="26" spans="1:19" ht="24" customHeight="1" x14ac:dyDescent="0.25">
      <c r="A26" s="13" t="s">
        <v>40</v>
      </c>
      <c r="B26" s="14"/>
      <c r="C26" s="15"/>
      <c r="D26" s="15"/>
      <c r="E26" s="15"/>
      <c r="F26" s="15"/>
      <c r="G26" s="15"/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/>
      <c r="N26" s="13"/>
      <c r="O26" s="15">
        <f t="shared" si="0"/>
        <v>5</v>
      </c>
      <c r="P26" s="11"/>
    </row>
    <row r="27" spans="1:19" ht="24" customHeight="1" x14ac:dyDescent="0.25">
      <c r="A27" s="13" t="s">
        <v>41</v>
      </c>
      <c r="B27" s="14"/>
      <c r="C27" s="15"/>
      <c r="D27" s="15">
        <v>4</v>
      </c>
      <c r="E27" s="15">
        <v>2</v>
      </c>
      <c r="F27" s="15">
        <v>2</v>
      </c>
      <c r="G27" s="15">
        <v>2</v>
      </c>
      <c r="H27" s="15">
        <v>1</v>
      </c>
      <c r="I27" s="15">
        <v>1</v>
      </c>
      <c r="J27" s="15">
        <v>1</v>
      </c>
      <c r="K27" s="15"/>
      <c r="L27" s="15"/>
      <c r="M27" s="15"/>
      <c r="N27" s="13"/>
      <c r="O27" s="15">
        <f t="shared" si="0"/>
        <v>13</v>
      </c>
      <c r="P27" s="11"/>
    </row>
    <row r="28" spans="1:19" ht="24" customHeight="1" x14ac:dyDescent="0.25">
      <c r="A28" s="13" t="s">
        <v>42</v>
      </c>
      <c r="B28" s="14"/>
      <c r="C28" s="15"/>
      <c r="D28" s="15">
        <v>4</v>
      </c>
      <c r="E28" s="15">
        <v>2</v>
      </c>
      <c r="F28" s="15">
        <v>2</v>
      </c>
      <c r="G28" s="15">
        <v>2</v>
      </c>
      <c r="H28" s="15">
        <v>1</v>
      </c>
      <c r="I28" s="15">
        <v>1</v>
      </c>
      <c r="J28" s="15">
        <v>2</v>
      </c>
      <c r="K28" s="15"/>
      <c r="L28" s="15"/>
      <c r="M28" s="15"/>
      <c r="N28" s="13"/>
      <c r="O28" s="15">
        <f t="shared" si="0"/>
        <v>14</v>
      </c>
      <c r="P28" s="11"/>
    </row>
    <row r="29" spans="1:19" ht="24" customHeight="1" x14ac:dyDescent="0.25">
      <c r="A29" s="13" t="s">
        <v>43</v>
      </c>
      <c r="B29" s="14"/>
      <c r="C29" s="15"/>
      <c r="D29" s="15">
        <v>4</v>
      </c>
      <c r="E29" s="15">
        <v>2</v>
      </c>
      <c r="F29" s="15">
        <v>4</v>
      </c>
      <c r="G29" s="15">
        <v>4</v>
      </c>
      <c r="H29" s="15">
        <v>2</v>
      </c>
      <c r="I29" s="15">
        <v>2</v>
      </c>
      <c r="J29" s="15">
        <v>4</v>
      </c>
      <c r="K29" s="15">
        <v>2</v>
      </c>
      <c r="L29" s="15">
        <v>2</v>
      </c>
      <c r="M29" s="15">
        <v>2</v>
      </c>
      <c r="N29" s="13">
        <v>2</v>
      </c>
      <c r="O29" s="15">
        <f t="shared" si="0"/>
        <v>30</v>
      </c>
      <c r="P29" s="11"/>
    </row>
    <row r="30" spans="1:19" ht="24" customHeight="1" x14ac:dyDescent="0.25">
      <c r="A30" s="13" t="s">
        <v>46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>
        <v>2</v>
      </c>
      <c r="N30" s="13">
        <v>2</v>
      </c>
      <c r="O30" s="15">
        <f t="shared" si="0"/>
        <v>4</v>
      </c>
      <c r="P30" s="11"/>
    </row>
    <row r="31" spans="1:19" ht="24" customHeight="1" x14ac:dyDescent="0.25">
      <c r="A31" s="13" t="s">
        <v>44</v>
      </c>
      <c r="B31" s="14"/>
      <c r="C31" s="15">
        <v>15</v>
      </c>
      <c r="D31" s="15">
        <f>D30+D29+D28+D27+D26+D25+D24+D23+D22+D21+D20+D19+D18+D17+D16+D15+D14+D13+D12+D10+D9+D8</f>
        <v>42</v>
      </c>
      <c r="E31" s="15">
        <f t="shared" ref="E31" si="1">E30+E29+E28+E27+E26+E25+E24+E23+E22+E21+E20+E19+E18+E17+E16+E15+E14+E13+E12+E10+E9+E8</f>
        <v>23</v>
      </c>
      <c r="F31" s="15">
        <f>F30+F29+F28+F27+F26+F25+F24+F23+F22+F21+F20+F19+F18+F17+F16+F15+F14+F13+F12+F11+F10+F9+F8</f>
        <v>46</v>
      </c>
      <c r="G31" s="15">
        <f>G30+G29+G28+G27+G26+G25+G24+G23+G22+G21+G20+G19+G18+G17+G16+G15+G14+G13+G12+G11+G10+G9+G8</f>
        <v>46</v>
      </c>
      <c r="H31" s="15">
        <f t="shared" ref="H31:N31" si="2">H30+H29+H28+H27+H26+H25+H24+H23+H22+H21+H20+H19+H18+H17+H16+H15+H14+H13+H12+H11+H10+H9+H8</f>
        <v>28</v>
      </c>
      <c r="I31" s="15">
        <f t="shared" si="2"/>
        <v>35</v>
      </c>
      <c r="J31" s="15">
        <f t="shared" si="2"/>
        <v>60</v>
      </c>
      <c r="K31" s="15">
        <f t="shared" si="2"/>
        <v>32</v>
      </c>
      <c r="L31" s="15">
        <f t="shared" si="2"/>
        <v>34</v>
      </c>
      <c r="M31" s="15">
        <f t="shared" si="2"/>
        <v>30</v>
      </c>
      <c r="N31" s="13">
        <f t="shared" si="2"/>
        <v>30</v>
      </c>
      <c r="O31" s="15">
        <v>421</v>
      </c>
      <c r="P31" s="11"/>
    </row>
    <row r="32" spans="1:19" ht="24" customHeight="1" x14ac:dyDescent="0.25">
      <c r="A32" s="13" t="s">
        <v>45</v>
      </c>
      <c r="B32" s="14"/>
      <c r="C32" s="15"/>
      <c r="D32" s="15">
        <f>D31*33</f>
        <v>1386</v>
      </c>
      <c r="E32" s="15">
        <f>E31*34</f>
        <v>782</v>
      </c>
      <c r="F32" s="15">
        <f t="shared" ref="F32:N32" si="3">F31*34</f>
        <v>1564</v>
      </c>
      <c r="G32" s="15">
        <f t="shared" si="3"/>
        <v>1564</v>
      </c>
      <c r="H32" s="15">
        <f t="shared" si="3"/>
        <v>952</v>
      </c>
      <c r="I32" s="15">
        <f t="shared" si="3"/>
        <v>1190</v>
      </c>
      <c r="J32" s="15">
        <f t="shared" si="3"/>
        <v>2040</v>
      </c>
      <c r="K32" s="15">
        <f t="shared" si="3"/>
        <v>1088</v>
      </c>
      <c r="L32" s="15">
        <f t="shared" si="3"/>
        <v>1156</v>
      </c>
      <c r="M32" s="15">
        <f t="shared" si="3"/>
        <v>1020</v>
      </c>
      <c r="N32" s="15">
        <f t="shared" si="3"/>
        <v>1020</v>
      </c>
      <c r="O32" s="25"/>
      <c r="P32" s="11"/>
    </row>
    <row r="33" spans="1:16" ht="24" customHeight="1" x14ac:dyDescent="0.25">
      <c r="A33" s="24" t="s">
        <v>49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24" customHeight="1" x14ac:dyDescent="0.25">
      <c r="A34" s="10" t="s">
        <v>47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24" customHeight="1" x14ac:dyDescent="0.25">
      <c r="A35" s="10" t="s">
        <v>48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15.7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workbookViewId="0">
      <selection activeCell="H32" sqref="H32"/>
    </sheetView>
  </sheetViews>
  <sheetFormatPr defaultRowHeight="15" x14ac:dyDescent="0.25"/>
  <cols>
    <col min="1" max="1" width="5.42578125" customWidth="1"/>
    <col min="3" max="4" width="13" customWidth="1"/>
    <col min="5" max="5" width="7.42578125" customWidth="1"/>
    <col min="6" max="6" width="7" customWidth="1"/>
    <col min="7" max="7" width="8.28515625" customWidth="1"/>
    <col min="8" max="8" width="11.28515625" customWidth="1"/>
    <col min="9" max="9" width="7" customWidth="1"/>
    <col min="10" max="10" width="6.85546875" customWidth="1"/>
    <col min="11" max="11" width="8.7109375" customWidth="1"/>
    <col min="12" max="12" width="8" customWidth="1"/>
    <col min="13" max="13" width="8.5703125" customWidth="1"/>
  </cols>
  <sheetData>
    <row r="1" spans="1:13" ht="15.75" x14ac:dyDescent="0.25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30.75" customHeight="1" x14ac:dyDescent="0.25">
      <c r="A3" s="27" t="s">
        <v>52</v>
      </c>
      <c r="B3" s="28" t="s">
        <v>51</v>
      </c>
      <c r="C3" s="29"/>
      <c r="D3" s="30" t="s">
        <v>57</v>
      </c>
      <c r="E3" s="31" t="s">
        <v>53</v>
      </c>
      <c r="F3" s="27" t="s">
        <v>54</v>
      </c>
      <c r="G3" s="27" t="s">
        <v>55</v>
      </c>
      <c r="H3" s="27" t="s">
        <v>56</v>
      </c>
      <c r="I3" s="28" t="s">
        <v>100</v>
      </c>
      <c r="J3" s="32"/>
      <c r="K3" s="29"/>
      <c r="L3" s="29" t="s">
        <v>102</v>
      </c>
      <c r="M3" s="27" t="s">
        <v>103</v>
      </c>
    </row>
    <row r="4" spans="1:13" ht="16.5" customHeight="1" x14ac:dyDescent="0.25">
      <c r="A4" s="27"/>
      <c r="B4" s="28"/>
      <c r="C4" s="29"/>
      <c r="D4" s="30"/>
      <c r="E4" s="31"/>
      <c r="F4" s="27"/>
      <c r="G4" s="27"/>
      <c r="H4" s="27"/>
      <c r="I4" s="31" t="s">
        <v>53</v>
      </c>
      <c r="J4" s="31" t="s">
        <v>54</v>
      </c>
      <c r="K4" s="31" t="s">
        <v>101</v>
      </c>
      <c r="L4" s="33"/>
      <c r="M4" s="31"/>
    </row>
    <row r="5" spans="1:13" x14ac:dyDescent="0.25">
      <c r="A5" s="4">
        <v>1</v>
      </c>
      <c r="B5" s="37" t="s">
        <v>58</v>
      </c>
      <c r="C5" s="38"/>
      <c r="D5" s="26" t="s">
        <v>59</v>
      </c>
      <c r="E5" s="4"/>
      <c r="F5" s="4">
        <v>5</v>
      </c>
      <c r="G5" s="4">
        <v>4</v>
      </c>
      <c r="H5" s="4">
        <f t="shared" ref="H5:H28" si="0">E5+F5+G5</f>
        <v>9</v>
      </c>
      <c r="I5" s="4"/>
      <c r="J5" s="4"/>
      <c r="K5" s="4"/>
      <c r="L5" s="4">
        <f>K5+J5+I5</f>
        <v>0</v>
      </c>
      <c r="M5" s="4"/>
    </row>
    <row r="6" spans="1:13" x14ac:dyDescent="0.25">
      <c r="A6" s="4">
        <v>2</v>
      </c>
      <c r="B6" s="37" t="s">
        <v>60</v>
      </c>
      <c r="C6" s="38"/>
      <c r="D6" s="26" t="s">
        <v>61</v>
      </c>
      <c r="E6" s="4"/>
      <c r="F6" s="4">
        <v>12</v>
      </c>
      <c r="G6" s="4">
        <v>2</v>
      </c>
      <c r="H6" s="4">
        <f t="shared" si="0"/>
        <v>14</v>
      </c>
      <c r="I6" s="4"/>
      <c r="J6" s="4"/>
      <c r="K6" s="4"/>
      <c r="L6" s="4">
        <f t="shared" ref="L6:L28" si="1">K6+J6+I6</f>
        <v>0</v>
      </c>
      <c r="M6" s="4"/>
    </row>
    <row r="7" spans="1:13" x14ac:dyDescent="0.25">
      <c r="A7" s="4">
        <v>3</v>
      </c>
      <c r="B7" s="37" t="s">
        <v>62</v>
      </c>
      <c r="C7" s="38"/>
      <c r="D7" s="26" t="s">
        <v>63</v>
      </c>
      <c r="E7" s="4">
        <v>15</v>
      </c>
      <c r="F7" s="4"/>
      <c r="G7" s="4"/>
      <c r="H7" s="4">
        <f t="shared" si="0"/>
        <v>15</v>
      </c>
      <c r="I7" s="4">
        <v>8</v>
      </c>
      <c r="J7" s="4"/>
      <c r="K7" s="4"/>
      <c r="L7" s="4">
        <f t="shared" si="1"/>
        <v>8</v>
      </c>
      <c r="M7" s="4" t="s">
        <v>104</v>
      </c>
    </row>
    <row r="8" spans="1:13" x14ac:dyDescent="0.25">
      <c r="A8" s="4">
        <v>4</v>
      </c>
      <c r="B8" s="37" t="s">
        <v>64</v>
      </c>
      <c r="C8" s="38"/>
      <c r="D8" s="26" t="s">
        <v>65</v>
      </c>
      <c r="E8" s="4"/>
      <c r="F8" s="4">
        <v>11</v>
      </c>
      <c r="G8" s="4">
        <v>4</v>
      </c>
      <c r="H8" s="4">
        <f t="shared" si="0"/>
        <v>15</v>
      </c>
      <c r="I8" s="4"/>
      <c r="J8" s="4">
        <v>11</v>
      </c>
      <c r="K8" s="4">
        <v>4</v>
      </c>
      <c r="L8" s="4">
        <f t="shared" si="1"/>
        <v>15</v>
      </c>
      <c r="M8" s="4"/>
    </row>
    <row r="9" spans="1:13" x14ac:dyDescent="0.25">
      <c r="A9" s="4">
        <v>5</v>
      </c>
      <c r="B9" s="37" t="s">
        <v>66</v>
      </c>
      <c r="C9" s="38"/>
      <c r="D9" s="26" t="s">
        <v>67</v>
      </c>
      <c r="E9" s="4">
        <v>8</v>
      </c>
      <c r="F9" s="4">
        <v>11</v>
      </c>
      <c r="G9" s="4"/>
      <c r="H9" s="4">
        <f t="shared" si="0"/>
        <v>19</v>
      </c>
      <c r="I9" s="4">
        <v>8</v>
      </c>
      <c r="J9" s="4">
        <v>11</v>
      </c>
      <c r="K9" s="4"/>
      <c r="L9" s="4">
        <f t="shared" si="1"/>
        <v>19</v>
      </c>
      <c r="M9" s="4"/>
    </row>
    <row r="10" spans="1:13" x14ac:dyDescent="0.25">
      <c r="A10" s="4">
        <v>6</v>
      </c>
      <c r="B10" s="37" t="s">
        <v>69</v>
      </c>
      <c r="C10" s="38"/>
      <c r="D10" s="26" t="s">
        <v>68</v>
      </c>
      <c r="E10" s="4">
        <v>4</v>
      </c>
      <c r="F10" s="4">
        <v>4</v>
      </c>
      <c r="G10" s="4"/>
      <c r="H10" s="4">
        <f t="shared" si="0"/>
        <v>8</v>
      </c>
      <c r="I10" s="4"/>
      <c r="J10" s="4"/>
      <c r="K10" s="4"/>
      <c r="L10" s="4">
        <f t="shared" si="1"/>
        <v>0</v>
      </c>
      <c r="M10" s="4"/>
    </row>
    <row r="11" spans="1:13" x14ac:dyDescent="0.25">
      <c r="A11" s="4">
        <v>7</v>
      </c>
      <c r="B11" s="37" t="s">
        <v>70</v>
      </c>
      <c r="C11" s="38"/>
      <c r="D11" s="26" t="s">
        <v>71</v>
      </c>
      <c r="E11" s="4"/>
      <c r="F11" s="4">
        <v>19</v>
      </c>
      <c r="G11" s="4">
        <v>8</v>
      </c>
      <c r="H11" s="4">
        <f t="shared" si="0"/>
        <v>27</v>
      </c>
      <c r="I11" s="4"/>
      <c r="J11" s="4">
        <v>10</v>
      </c>
      <c r="K11" s="4">
        <v>4</v>
      </c>
      <c r="L11" s="4">
        <f t="shared" si="1"/>
        <v>14</v>
      </c>
      <c r="M11" s="4"/>
    </row>
    <row r="12" spans="1:13" x14ac:dyDescent="0.25">
      <c r="A12" s="4">
        <v>8</v>
      </c>
      <c r="B12" s="37" t="s">
        <v>72</v>
      </c>
      <c r="C12" s="38"/>
      <c r="D12" s="26" t="s">
        <v>73</v>
      </c>
      <c r="E12" s="4"/>
      <c r="F12" s="4">
        <v>10</v>
      </c>
      <c r="G12" s="4">
        <v>2</v>
      </c>
      <c r="H12" s="4">
        <f t="shared" si="0"/>
        <v>12</v>
      </c>
      <c r="I12" s="4"/>
      <c r="J12" s="4"/>
      <c r="K12" s="4"/>
      <c r="L12" s="4">
        <f t="shared" si="1"/>
        <v>0</v>
      </c>
      <c r="M12" s="4"/>
    </row>
    <row r="13" spans="1:13" x14ac:dyDescent="0.25">
      <c r="A13" s="4">
        <v>9</v>
      </c>
      <c r="B13" s="37" t="s">
        <v>74</v>
      </c>
      <c r="C13" s="38"/>
      <c r="D13" s="26" t="s">
        <v>75</v>
      </c>
      <c r="E13" s="4"/>
      <c r="F13" s="4">
        <v>12</v>
      </c>
      <c r="G13" s="4">
        <v>6</v>
      </c>
      <c r="H13" s="4">
        <f t="shared" si="0"/>
        <v>18</v>
      </c>
      <c r="I13" s="4"/>
      <c r="J13" s="4">
        <v>8</v>
      </c>
      <c r="K13" s="4">
        <v>3</v>
      </c>
      <c r="L13" s="4">
        <f t="shared" si="1"/>
        <v>11</v>
      </c>
      <c r="M13" s="4" t="s">
        <v>104</v>
      </c>
    </row>
    <row r="14" spans="1:13" x14ac:dyDescent="0.25">
      <c r="A14" s="4">
        <v>10</v>
      </c>
      <c r="B14" s="37" t="s">
        <v>76</v>
      </c>
      <c r="C14" s="38"/>
      <c r="D14" s="26" t="s">
        <v>75</v>
      </c>
      <c r="E14" s="4"/>
      <c r="F14" s="4">
        <v>12</v>
      </c>
      <c r="G14" s="4">
        <v>6</v>
      </c>
      <c r="H14" s="4">
        <f t="shared" si="0"/>
        <v>18</v>
      </c>
      <c r="I14" s="4"/>
      <c r="J14" s="4">
        <v>6</v>
      </c>
      <c r="K14" s="4">
        <v>3</v>
      </c>
      <c r="L14" s="4">
        <f t="shared" si="1"/>
        <v>9</v>
      </c>
      <c r="M14" s="4" t="s">
        <v>104</v>
      </c>
    </row>
    <row r="15" spans="1:13" x14ac:dyDescent="0.25">
      <c r="A15" s="4">
        <v>11</v>
      </c>
      <c r="B15" s="37" t="s">
        <v>77</v>
      </c>
      <c r="C15" s="38"/>
      <c r="D15" s="26" t="s">
        <v>75</v>
      </c>
      <c r="E15" s="4"/>
      <c r="F15" s="4">
        <v>18</v>
      </c>
      <c r="G15" s="4"/>
      <c r="H15" s="4">
        <f t="shared" si="0"/>
        <v>18</v>
      </c>
      <c r="I15" s="4"/>
      <c r="J15" s="4">
        <v>5</v>
      </c>
      <c r="K15" s="4"/>
      <c r="L15" s="4">
        <f t="shared" si="1"/>
        <v>5</v>
      </c>
      <c r="M15" s="4" t="s">
        <v>104</v>
      </c>
    </row>
    <row r="16" spans="1:13" x14ac:dyDescent="0.25">
      <c r="A16" s="4">
        <v>12</v>
      </c>
      <c r="B16" s="37" t="s">
        <v>78</v>
      </c>
      <c r="C16" s="38"/>
      <c r="D16" s="26" t="s">
        <v>63</v>
      </c>
      <c r="E16" s="4">
        <v>16</v>
      </c>
      <c r="F16" s="4"/>
      <c r="G16" s="4"/>
      <c r="H16" s="4">
        <f t="shared" si="0"/>
        <v>16</v>
      </c>
      <c r="I16" s="4">
        <v>7</v>
      </c>
      <c r="J16" s="4"/>
      <c r="K16" s="4"/>
      <c r="L16" s="4">
        <f t="shared" si="1"/>
        <v>7</v>
      </c>
      <c r="M16" s="4" t="s">
        <v>104</v>
      </c>
    </row>
    <row r="17" spans="1:13" x14ac:dyDescent="0.25">
      <c r="A17" s="4">
        <v>13</v>
      </c>
      <c r="B17" s="37" t="s">
        <v>79</v>
      </c>
      <c r="C17" s="38"/>
      <c r="D17" s="26" t="s">
        <v>63</v>
      </c>
      <c r="E17" s="4">
        <v>16</v>
      </c>
      <c r="F17" s="4"/>
      <c r="G17" s="4"/>
      <c r="H17" s="4">
        <f t="shared" si="0"/>
        <v>16</v>
      </c>
      <c r="I17" s="4">
        <v>7</v>
      </c>
      <c r="J17" s="4"/>
      <c r="K17" s="4"/>
      <c r="L17" s="4">
        <f t="shared" si="1"/>
        <v>7</v>
      </c>
      <c r="M17" s="4" t="s">
        <v>104</v>
      </c>
    </row>
    <row r="18" spans="1:13" x14ac:dyDescent="0.25">
      <c r="A18" s="4">
        <v>14</v>
      </c>
      <c r="B18" s="37" t="s">
        <v>80</v>
      </c>
      <c r="C18" s="38"/>
      <c r="D18" s="26" t="s">
        <v>63</v>
      </c>
      <c r="E18" s="4">
        <v>15</v>
      </c>
      <c r="F18" s="4"/>
      <c r="G18" s="4"/>
      <c r="H18" s="4">
        <f t="shared" si="0"/>
        <v>15</v>
      </c>
      <c r="I18" s="4">
        <v>8</v>
      </c>
      <c r="J18" s="4"/>
      <c r="K18" s="4"/>
      <c r="L18" s="4">
        <f t="shared" si="1"/>
        <v>8</v>
      </c>
      <c r="M18" s="4" t="s">
        <v>104</v>
      </c>
    </row>
    <row r="19" spans="1:13" x14ac:dyDescent="0.25">
      <c r="A19" s="4">
        <v>15</v>
      </c>
      <c r="B19" s="37" t="s">
        <v>81</v>
      </c>
      <c r="C19" s="38"/>
      <c r="D19" s="26" t="s">
        <v>63</v>
      </c>
      <c r="E19" s="4">
        <v>15</v>
      </c>
      <c r="F19" s="4"/>
      <c r="G19" s="4"/>
      <c r="H19" s="4">
        <f t="shared" si="0"/>
        <v>15</v>
      </c>
      <c r="I19" s="4">
        <v>8</v>
      </c>
      <c r="J19" s="4"/>
      <c r="K19" s="4"/>
      <c r="L19" s="4">
        <f t="shared" si="1"/>
        <v>8</v>
      </c>
      <c r="M19" s="4" t="s">
        <v>104</v>
      </c>
    </row>
    <row r="20" spans="1:13" x14ac:dyDescent="0.25">
      <c r="A20" s="4">
        <v>16</v>
      </c>
      <c r="B20" s="37" t="s">
        <v>82</v>
      </c>
      <c r="C20" s="38"/>
      <c r="D20" s="26" t="s">
        <v>63</v>
      </c>
      <c r="E20" s="4">
        <v>15</v>
      </c>
      <c r="F20" s="4"/>
      <c r="G20" s="4"/>
      <c r="H20" s="4">
        <f t="shared" si="0"/>
        <v>15</v>
      </c>
      <c r="I20" s="4">
        <v>8</v>
      </c>
      <c r="J20" s="4"/>
      <c r="K20" s="4"/>
      <c r="L20" s="4">
        <f t="shared" si="1"/>
        <v>8</v>
      </c>
      <c r="M20" s="4" t="s">
        <v>104</v>
      </c>
    </row>
    <row r="21" spans="1:13" x14ac:dyDescent="0.25">
      <c r="A21" s="4">
        <v>17</v>
      </c>
      <c r="B21" s="37" t="s">
        <v>83</v>
      </c>
      <c r="C21" s="38"/>
      <c r="D21" s="26" t="s">
        <v>84</v>
      </c>
      <c r="E21" s="4">
        <v>21</v>
      </c>
      <c r="F21" s="4"/>
      <c r="G21" s="4"/>
      <c r="H21" s="4">
        <f t="shared" si="0"/>
        <v>21</v>
      </c>
      <c r="I21" s="4">
        <v>21</v>
      </c>
      <c r="J21" s="4"/>
      <c r="K21" s="4"/>
      <c r="L21" s="4">
        <f t="shared" si="1"/>
        <v>21</v>
      </c>
      <c r="M21" s="4"/>
    </row>
    <row r="22" spans="1:13" x14ac:dyDescent="0.25">
      <c r="A22" s="4">
        <v>18</v>
      </c>
      <c r="B22" s="37" t="s">
        <v>85</v>
      </c>
      <c r="C22" s="38"/>
      <c r="D22" s="26" t="s">
        <v>86</v>
      </c>
      <c r="E22" s="4">
        <v>14</v>
      </c>
      <c r="F22" s="4"/>
      <c r="G22" s="4"/>
      <c r="H22" s="4">
        <f t="shared" si="0"/>
        <v>14</v>
      </c>
      <c r="I22" s="4"/>
      <c r="J22" s="4"/>
      <c r="K22" s="4"/>
      <c r="L22" s="4">
        <f t="shared" si="1"/>
        <v>0</v>
      </c>
      <c r="M22" s="4"/>
    </row>
    <row r="23" spans="1:13" x14ac:dyDescent="0.25">
      <c r="A23" s="4">
        <v>19</v>
      </c>
      <c r="B23" s="37" t="s">
        <v>87</v>
      </c>
      <c r="C23" s="38"/>
      <c r="D23" s="26" t="s">
        <v>88</v>
      </c>
      <c r="E23" s="4"/>
      <c r="F23" s="4">
        <v>10</v>
      </c>
      <c r="G23" s="4">
        <v>8</v>
      </c>
      <c r="H23" s="4">
        <f t="shared" si="0"/>
        <v>18</v>
      </c>
      <c r="I23" s="4"/>
      <c r="J23" s="4">
        <v>3</v>
      </c>
      <c r="K23" s="4">
        <v>5</v>
      </c>
      <c r="L23" s="4">
        <f t="shared" si="1"/>
        <v>8</v>
      </c>
      <c r="M23" s="4" t="s">
        <v>104</v>
      </c>
    </row>
    <row r="24" spans="1:13" x14ac:dyDescent="0.25">
      <c r="A24" s="4">
        <v>20</v>
      </c>
      <c r="B24" s="37" t="s">
        <v>89</v>
      </c>
      <c r="C24" s="38"/>
      <c r="D24" s="26" t="s">
        <v>88</v>
      </c>
      <c r="E24" s="4"/>
      <c r="F24" s="4">
        <v>19</v>
      </c>
      <c r="G24" s="4"/>
      <c r="H24" s="4">
        <f t="shared" si="0"/>
        <v>19</v>
      </c>
      <c r="I24" s="4"/>
      <c r="J24" s="4">
        <v>10</v>
      </c>
      <c r="K24" s="4"/>
      <c r="L24" s="4">
        <v>10</v>
      </c>
      <c r="M24" s="4" t="s">
        <v>104</v>
      </c>
    </row>
    <row r="25" spans="1:13" x14ac:dyDescent="0.25">
      <c r="A25" s="4">
        <v>21</v>
      </c>
      <c r="B25" s="37" t="s">
        <v>90</v>
      </c>
      <c r="C25" s="38"/>
      <c r="D25" s="26" t="s">
        <v>91</v>
      </c>
      <c r="E25" s="4"/>
      <c r="F25" s="4">
        <v>14</v>
      </c>
      <c r="G25" s="4">
        <v>6</v>
      </c>
      <c r="H25" s="4">
        <f t="shared" si="0"/>
        <v>20</v>
      </c>
      <c r="I25" s="4"/>
      <c r="J25" s="4">
        <v>3</v>
      </c>
      <c r="K25" s="4"/>
      <c r="L25" s="4">
        <f t="shared" si="1"/>
        <v>3</v>
      </c>
      <c r="M25" s="4" t="s">
        <v>104</v>
      </c>
    </row>
    <row r="26" spans="1:13" x14ac:dyDescent="0.25">
      <c r="A26" s="4">
        <v>22</v>
      </c>
      <c r="B26" s="37" t="s">
        <v>92</v>
      </c>
      <c r="C26" s="38"/>
      <c r="D26" s="26" t="s">
        <v>93</v>
      </c>
      <c r="E26" s="4"/>
      <c r="F26" s="4">
        <v>16</v>
      </c>
      <c r="G26" s="4">
        <v>6</v>
      </c>
      <c r="H26" s="4">
        <f t="shared" si="0"/>
        <v>22</v>
      </c>
      <c r="I26" s="4"/>
      <c r="J26" s="4"/>
      <c r="K26" s="4"/>
      <c r="L26" s="4">
        <f t="shared" si="1"/>
        <v>0</v>
      </c>
      <c r="M26" s="4" t="s">
        <v>104</v>
      </c>
    </row>
    <row r="27" spans="1:13" x14ac:dyDescent="0.25">
      <c r="A27" s="4">
        <v>23</v>
      </c>
      <c r="B27" s="37" t="s">
        <v>94</v>
      </c>
      <c r="C27" s="38"/>
      <c r="D27" s="26" t="s">
        <v>95</v>
      </c>
      <c r="E27" s="4"/>
      <c r="F27" s="4">
        <v>12</v>
      </c>
      <c r="G27" s="4">
        <v>8</v>
      </c>
      <c r="H27" s="4">
        <f t="shared" si="0"/>
        <v>20</v>
      </c>
      <c r="I27" s="4"/>
      <c r="J27" s="4"/>
      <c r="K27" s="4"/>
      <c r="L27" s="4">
        <f t="shared" si="1"/>
        <v>0</v>
      </c>
      <c r="M27" s="4" t="s">
        <v>104</v>
      </c>
    </row>
    <row r="28" spans="1:13" x14ac:dyDescent="0.25">
      <c r="A28" s="4">
        <v>24</v>
      </c>
      <c r="B28" s="37" t="s">
        <v>96</v>
      </c>
      <c r="C28" s="38"/>
      <c r="D28" s="26" t="s">
        <v>63</v>
      </c>
      <c r="E28" s="4">
        <v>18</v>
      </c>
      <c r="F28" s="4"/>
      <c r="G28" s="4"/>
      <c r="H28" s="4">
        <f t="shared" si="0"/>
        <v>18</v>
      </c>
      <c r="I28" s="4">
        <v>8</v>
      </c>
      <c r="J28" s="4"/>
      <c r="K28" s="4"/>
      <c r="L28" s="4">
        <f t="shared" si="1"/>
        <v>8</v>
      </c>
      <c r="M28" s="4" t="s">
        <v>104</v>
      </c>
    </row>
    <row r="29" spans="1:13" x14ac:dyDescent="0.25">
      <c r="A29" s="4">
        <v>25</v>
      </c>
      <c r="B29" s="37" t="s">
        <v>97</v>
      </c>
      <c r="C29" s="38"/>
      <c r="D29" s="26" t="s">
        <v>98</v>
      </c>
      <c r="E29" s="4">
        <v>15</v>
      </c>
      <c r="F29" s="4"/>
      <c r="G29" s="4"/>
      <c r="H29" s="4"/>
      <c r="I29" s="4"/>
      <c r="J29" s="4"/>
      <c r="K29" s="4"/>
      <c r="L29" s="4">
        <f t="shared" ref="L29" si="2">K29+J29+I29</f>
        <v>0</v>
      </c>
      <c r="M29" s="4" t="s">
        <v>104</v>
      </c>
    </row>
    <row r="30" spans="1:13" x14ac:dyDescent="0.25">
      <c r="A30" s="4"/>
      <c r="B30" s="37" t="s">
        <v>112</v>
      </c>
      <c r="C30" s="38"/>
      <c r="D30" s="26" t="s">
        <v>71</v>
      </c>
      <c r="E30" s="36"/>
      <c r="F30" s="4">
        <v>4</v>
      </c>
      <c r="G30" s="4"/>
      <c r="H30" s="4">
        <v>4</v>
      </c>
      <c r="I30" s="4"/>
      <c r="J30" s="4"/>
      <c r="K30" s="4"/>
      <c r="L30" s="4"/>
      <c r="M30" s="4"/>
    </row>
    <row r="31" spans="1:13" x14ac:dyDescent="0.25">
      <c r="A31" s="4"/>
      <c r="B31" s="37" t="s">
        <v>99</v>
      </c>
      <c r="C31" s="38"/>
      <c r="D31" s="26"/>
      <c r="E31" s="6">
        <f>E29+E28+E22+E21+E20+E19+E18+E17+E16+E10+E9+E7</f>
        <v>172</v>
      </c>
      <c r="F31" s="6">
        <f>SUM(F5:F30)</f>
        <v>189</v>
      </c>
      <c r="G31" s="6">
        <f>G27+G26+G25+G23+G14+G13+G12+G11+G8+G6+G5</f>
        <v>60</v>
      </c>
      <c r="H31" s="6">
        <f>G31+F31+E31</f>
        <v>421</v>
      </c>
      <c r="I31" s="6"/>
      <c r="J31" s="4"/>
      <c r="K31" s="4"/>
      <c r="L31" s="4"/>
      <c r="M31" s="4"/>
    </row>
    <row r="32" spans="1:13" x14ac:dyDescent="0.25">
      <c r="A32" s="7">
        <v>26</v>
      </c>
      <c r="B32" s="2" t="s">
        <v>105</v>
      </c>
      <c r="C32" s="3"/>
      <c r="D32" s="35" t="s">
        <v>109</v>
      </c>
      <c r="E32" s="4" t="s">
        <v>111</v>
      </c>
      <c r="F32" s="4"/>
      <c r="G32" s="4"/>
      <c r="H32" s="4"/>
      <c r="I32" s="4"/>
      <c r="M32" s="7"/>
    </row>
    <row r="33" spans="1:13" x14ac:dyDescent="0.25">
      <c r="A33" s="4">
        <v>27</v>
      </c>
      <c r="B33" s="2" t="s">
        <v>107</v>
      </c>
      <c r="C33" s="3"/>
      <c r="D33" s="1" t="s">
        <v>71</v>
      </c>
      <c r="E33" s="4" t="s">
        <v>111</v>
      </c>
      <c r="F33" s="4"/>
      <c r="G33" s="4"/>
      <c r="H33" s="4"/>
      <c r="I33" s="4"/>
      <c r="J33" s="2"/>
      <c r="K33" s="2"/>
      <c r="L33" s="2"/>
      <c r="M33" s="3"/>
    </row>
    <row r="34" spans="1:13" x14ac:dyDescent="0.25">
      <c r="A34" s="3">
        <v>28</v>
      </c>
      <c r="B34" s="2" t="s">
        <v>106</v>
      </c>
      <c r="C34" s="3"/>
      <c r="D34" s="1" t="s">
        <v>110</v>
      </c>
      <c r="E34" s="4" t="s">
        <v>111</v>
      </c>
      <c r="F34" s="4"/>
      <c r="G34" s="4"/>
      <c r="H34" s="4"/>
      <c r="I34" s="4"/>
      <c r="J34" s="2"/>
      <c r="K34" s="2"/>
      <c r="L34" s="2"/>
      <c r="M34" s="3"/>
    </row>
    <row r="35" spans="1:13" x14ac:dyDescent="0.25">
      <c r="A35" s="3">
        <v>29</v>
      </c>
      <c r="B35" s="2" t="s">
        <v>108</v>
      </c>
      <c r="C35" s="3"/>
      <c r="D35" s="2" t="s">
        <v>88</v>
      </c>
      <c r="E35" s="4" t="s">
        <v>111</v>
      </c>
      <c r="F35" s="4"/>
      <c r="G35" s="4"/>
      <c r="H35" s="4"/>
      <c r="I35" s="4"/>
      <c r="J35" s="2"/>
      <c r="K35" s="2"/>
      <c r="L35" s="2"/>
      <c r="M35" s="3"/>
    </row>
    <row r="36" spans="1:13" x14ac:dyDescent="0.25">
      <c r="A36" s="5"/>
      <c r="C36" t="s">
        <v>113</v>
      </c>
    </row>
  </sheetData>
  <mergeCells count="27">
    <mergeCell ref="B30:C30"/>
    <mergeCell ref="B26:C26"/>
    <mergeCell ref="B27:C27"/>
    <mergeCell ref="B28:C28"/>
    <mergeCell ref="B31:C31"/>
    <mergeCell ref="B29:C29"/>
    <mergeCell ref="B19:C19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2:C22"/>
    <mergeCell ref="B23:C23"/>
    <mergeCell ref="B24:C24"/>
    <mergeCell ref="B25:C25"/>
    <mergeCell ref="B20:C20"/>
    <mergeCell ref="B21:C21"/>
  </mergeCells>
  <pageMargins left="0.7" right="0.7" top="0.75" bottom="0.75" header="0.3" footer="0.3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Окуу планы </vt:lpstr>
      <vt:lpstr>саат болуштуруу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2022-09-16T05:55:03Z</cp:lastPrinted>
  <dcterms:created xsi:type="dcterms:W3CDTF">2022-09-07T16:03:07Z</dcterms:created>
  <dcterms:modified xsi:type="dcterms:W3CDTF">2022-09-28T13:39:53Z</dcterms:modified>
</cp:coreProperties>
</file>